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Y:\DCS Operations\Conduct of Operations\Current User Documents\Laser\2022-2\"/>
    </mc:Choice>
  </mc:AlternateContent>
  <xr:revisionPtr revIDLastSave="0" documentId="8_{C98D309E-0293-4FD0-B96C-6B11A3C2E3E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ot Matrix" sheetId="6" r:id="rId1"/>
    <sheet name="Xray Transmission Calculator" sheetId="7" r:id="rId2"/>
  </sheets>
  <definedNames>
    <definedName name="_xlnm.Print_Area" localSheetId="0">'Shot Matrix'!$A$1:$S$34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7" l="1"/>
  <c r="N2" i="7"/>
  <c r="F2" i="7"/>
  <c r="M2" i="7"/>
  <c r="J2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O2" i="7" l="1"/>
</calcChain>
</file>

<file path=xl/sharedStrings.xml><?xml version="1.0" encoding="utf-8"?>
<sst xmlns="http://schemas.openxmlformats.org/spreadsheetml/2006/main" count="41" uniqueCount="41">
  <si>
    <t>Priority</t>
  </si>
  <si>
    <t>Expected Shot Day</t>
  </si>
  <si>
    <t>LiF Window Thickness</t>
  </si>
  <si>
    <r>
      <t>Drive Laser Spot size (</t>
    </r>
    <r>
      <rPr>
        <b/>
        <u/>
        <sz val="12"/>
        <color theme="1"/>
        <rFont val="Calibri"/>
        <family val="2"/>
      </rPr>
      <t>µ</t>
    </r>
    <r>
      <rPr>
        <b/>
        <u/>
        <sz val="13.2"/>
        <color theme="1"/>
        <rFont val="Calibri"/>
        <family val="2"/>
      </rPr>
      <t>m)</t>
    </r>
  </si>
  <si>
    <t>Laser Pulse Duration (5 or 10 ns)</t>
  </si>
  <si>
    <t>Target Material
(or label)</t>
  </si>
  <si>
    <t>Kapton Thickness (µm)</t>
  </si>
  <si>
    <t>Shot rate guidelines: 
-</t>
  </si>
  <si>
    <t xml:space="preserve">                 - 2 hour laser start-up time</t>
  </si>
  <si>
    <t xml:space="preserve">                 - 30 minutes from shot to shot</t>
  </si>
  <si>
    <t xml:space="preserve">                 - 1 hour for wheel change</t>
  </si>
  <si>
    <r>
      <t xml:space="preserve">X-ray Timing after               
laser start, or
shock exits Kapton
(ns)   </t>
    </r>
    <r>
      <rPr>
        <sz val="12"/>
        <color theme="1"/>
        <rFont val="Calibri"/>
        <family val="2"/>
        <scheme val="minor"/>
      </rPr>
      <t xml:space="preserve">                     </t>
    </r>
  </si>
  <si>
    <t xml:space="preserve">                 - 30 min for shutdown at end of day</t>
  </si>
  <si>
    <t>Laser Beamsplitter attenuator transmission (30% - 100%)</t>
  </si>
  <si>
    <t>Laser Rod Attenuation, UV Energy (70, 80, 90, 100%)</t>
  </si>
  <si>
    <t>Laser Pulse Energy (J)</t>
  </si>
  <si>
    <t>Specify either attenuation or energy</t>
  </si>
  <si>
    <r>
      <t>OR</t>
    </r>
    <r>
      <rPr>
        <b/>
        <sz val="12"/>
        <color theme="1"/>
        <rFont val="Calibri"/>
        <family val="2"/>
      </rPr>
      <t>↔</t>
    </r>
  </si>
  <si>
    <t>VISAR Mirror Material (e.g. Au, Al, Ti, none)</t>
  </si>
  <si>
    <t xml:space="preserve">                 - 1 hr for DPP change</t>
  </si>
  <si>
    <t>Expected Target Transmission*
(%)</t>
  </si>
  <si>
    <t>*See next sheet for calculator</t>
  </si>
  <si>
    <t>Target</t>
  </si>
  <si>
    <t>Target 
Thickness 
(mm)</t>
  </si>
  <si>
    <t>Window 
Material</t>
  </si>
  <si>
    <t>Window 
Thickness 
(mm)</t>
  </si>
  <si>
    <t>Effective 
Target 
Thickness 
(cm)</t>
  </si>
  <si>
    <t>Effective 
Window 
Thickness (cm)</t>
  </si>
  <si>
    <t>Target 
Material 
mu
(cm^2/g)</t>
  </si>
  <si>
    <t>Target  
Density 
(g/cc)</t>
  </si>
  <si>
    <t>Target 
Atten 
Length (µm)</t>
  </si>
  <si>
    <t>Window 
Material 
mu
(cm^2/g)</t>
  </si>
  <si>
    <t>Window 
Density 
(g/cc)</t>
  </si>
  <si>
    <t>Target 
Transmission (%)</t>
  </si>
  <si>
    <t>Window
Trans.
(%)</t>
  </si>
  <si>
    <t>Total 
Trans. 
(%)</t>
  </si>
  <si>
    <t>LiF</t>
  </si>
  <si>
    <t>X-ray Incidence Grazing Angle (deg)</t>
  </si>
  <si>
    <t>*0 = barrel perp to beam, -28 is standard transmission XRD config, + is for reflection XRD geometry
      However, for this calculation, if gun angle == 0, enter gun angle = 90 and put in thicknesses along beam direction</t>
  </si>
  <si>
    <t>** Mu can be found at XCOM from NIST:  https://physics.nist.gov/PhysRefData/Xcom/html/xcom1.html 
Use the 'Total Attenuation with Coherent Scattering'</t>
  </si>
  <si>
    <t>Ta / LiF Example at 23.6 keV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</si>
</sst>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13" x14ac:knownFonts="1"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</font>
    <font>
      <b/>
      <u/>
      <sz val="13.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" fontId="0" fillId="2" borderId="3" xfId="0" applyNumberForma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/>
    <xf numFmtId="0" fontId="0" fillId="0" borderId="0" xfId="0" applyAlignment="1"/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center"/>
    </xf>
    <xf numFmtId="0" fontId="4" fillId="0" borderId="6" xfId="0" applyFont="1" applyBorder="1"/>
    <xf numFmtId="0" fontId="0" fillId="0" borderId="0" xfId="0" applyBorder="1"/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" fontId="1" fillId="3" borderId="4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0" xfId="0" applyFill="1" applyBorder="1"/>
    <xf numFmtId="0" fontId="8" fillId="0" borderId="14" xfId="0" applyFont="1" applyFill="1" applyBorder="1" applyAlignment="1">
      <alignment horizontal="center" vertical="center" wrapText="1"/>
    </xf>
    <xf numFmtId="9" fontId="1" fillId="3" borderId="13" xfId="0" applyNumberFormat="1" applyFont="1" applyFill="1" applyBorder="1" applyAlignment="1">
      <alignment horizontal="center" vertical="center" wrapText="1"/>
    </xf>
    <xf numFmtId="9" fontId="1" fillId="3" borderId="14" xfId="0" applyNumberFormat="1" applyFont="1" applyFill="1" applyBorder="1" applyAlignment="1">
      <alignment horizontal="center" vertical="center" wrapText="1"/>
    </xf>
    <xf numFmtId="9" fontId="0" fillId="4" borderId="16" xfId="0" applyNumberFormat="1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9" fontId="0" fillId="4" borderId="18" xfId="0" applyNumberFormat="1" applyFill="1" applyBorder="1" applyAlignment="1">
      <alignment horizontal="center"/>
    </xf>
    <xf numFmtId="9" fontId="0" fillId="4" borderId="2" xfId="0" applyNumberFormat="1" applyFill="1" applyBorder="1" applyAlignment="1">
      <alignment horizontal="center"/>
    </xf>
    <xf numFmtId="9" fontId="0" fillId="4" borderId="20" xfId="0" applyNumberFormat="1" applyFill="1" applyBorder="1" applyAlignment="1">
      <alignment horizontal="center"/>
    </xf>
    <xf numFmtId="9" fontId="0" fillId="4" borderId="3" xfId="0" applyNumberFormat="1" applyFill="1" applyBorder="1" applyAlignment="1">
      <alignment horizontal="center"/>
    </xf>
    <xf numFmtId="9" fontId="0" fillId="0" borderId="22" xfId="0" applyNumberFormat="1" applyBorder="1"/>
    <xf numFmtId="9" fontId="0" fillId="0" borderId="0" xfId="0" applyNumberFormat="1" applyBorder="1"/>
    <xf numFmtId="0" fontId="1" fillId="3" borderId="15" xfId="0" applyNumberFormat="1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0" fillId="4" borderId="17" xfId="0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4" borderId="19" xfId="0" applyNumberFormat="1" applyFill="1" applyBorder="1" applyAlignment="1">
      <alignment horizontal="center"/>
    </xf>
    <xf numFmtId="0" fontId="0" fillId="2" borderId="11" xfId="0" applyNumberFormat="1" applyFill="1" applyBorder="1" applyAlignment="1">
      <alignment horizontal="center"/>
    </xf>
    <xf numFmtId="0" fontId="0" fillId="4" borderId="21" xfId="0" applyNumberFormat="1" applyFill="1" applyBorder="1" applyAlignment="1">
      <alignment horizontal="center"/>
    </xf>
    <xf numFmtId="0" fontId="0" fillId="2" borderId="12" xfId="0" applyNumberFormat="1" applyFill="1" applyBorder="1" applyAlignment="1">
      <alignment horizontal="center"/>
    </xf>
    <xf numFmtId="0" fontId="0" fillId="0" borderId="23" xfId="0" applyNumberFormat="1" applyBorder="1"/>
    <xf numFmtId="0" fontId="0" fillId="0" borderId="0" xfId="0" applyNumberFormat="1"/>
    <xf numFmtId="0" fontId="0" fillId="0" borderId="6" xfId="0" applyBorder="1"/>
    <xf numFmtId="0" fontId="7" fillId="0" borderId="6" xfId="0" applyFont="1" applyBorder="1" applyAlignment="1">
      <alignment horizontal="left"/>
    </xf>
    <xf numFmtId="1" fontId="1" fillId="3" borderId="25" xfId="0" applyNumberFormat="1" applyFont="1" applyFill="1" applyBorder="1" applyAlignment="1">
      <alignment horizontal="center" vertical="center" wrapText="1"/>
    </xf>
    <xf numFmtId="1" fontId="0" fillId="2" borderId="17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0" borderId="19" xfId="0" applyNumberFormat="1" applyBorder="1"/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11" fontId="11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16" fontId="8" fillId="0" borderId="3" xfId="0" applyNumberFormat="1" applyFont="1" applyFill="1" applyBorder="1" applyAlignment="1">
      <alignment horizontal="center" vertical="top" textRotation="90"/>
    </xf>
    <xf numFmtId="16" fontId="8" fillId="0" borderId="2" xfId="0" applyNumberFormat="1" applyFont="1" applyFill="1" applyBorder="1" applyAlignment="1">
      <alignment horizontal="center" vertical="top" textRotation="90"/>
    </xf>
    <xf numFmtId="16" fontId="8" fillId="0" borderId="24" xfId="0" applyNumberFormat="1" applyFont="1" applyFill="1" applyBorder="1" applyAlignment="1">
      <alignment horizontal="center" vertical="top" textRotation="90"/>
    </xf>
    <xf numFmtId="0" fontId="0" fillId="0" borderId="10" xfId="0" applyBorder="1" applyAlignment="1">
      <alignment wrapText="1"/>
    </xf>
    <xf numFmtId="0" fontId="0" fillId="0" borderId="26" xfId="0" applyBorder="1"/>
    <xf numFmtId="0" fontId="0" fillId="0" borderId="12" xfId="0" applyBorder="1"/>
    <xf numFmtId="0" fontId="0" fillId="0" borderId="6" xfId="0" applyBorder="1"/>
    <xf numFmtId="0" fontId="0" fillId="0" borderId="0" xfId="0"/>
    <xf numFmtId="0" fontId="0" fillId="0" borderId="11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381000</xdr:colOff>
          <xdr:row>0</xdr:row>
          <xdr:rowOff>295275</xdr:rowOff>
        </xdr:from>
        <xdr:to>
          <xdr:col>12</xdr:col>
          <xdr:colOff>685800</xdr:colOff>
          <xdr:row>0</xdr:row>
          <xdr:rowOff>523875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0</xdr:row>
          <xdr:rowOff>485775</xdr:rowOff>
        </xdr:from>
        <xdr:to>
          <xdr:col>12</xdr:col>
          <xdr:colOff>495300</xdr:colOff>
          <xdr:row>0</xdr:row>
          <xdr:rowOff>714375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3"/>
  <sheetViews>
    <sheetView tabSelected="1" zoomScale="110" zoomScaleNormal="110" workbookViewId="0">
      <selection activeCell="O12" sqref="O12"/>
    </sheetView>
  </sheetViews>
  <sheetFormatPr defaultColWidth="11" defaultRowHeight="15.75" x14ac:dyDescent="0.25"/>
  <cols>
    <col min="1" max="1" width="8" customWidth="1"/>
    <col min="2" max="2" width="14.5" customWidth="1"/>
    <col min="3" max="3" width="10.125" customWidth="1"/>
    <col min="4" max="4" width="10" style="10" customWidth="1"/>
    <col min="5" max="5" width="19.125" style="10" customWidth="1"/>
    <col min="6" max="6" width="19.125" style="53" customWidth="1"/>
    <col min="7" max="7" width="12.125" style="35" customWidth="1"/>
    <col min="8" max="8" width="12.125" style="36" customWidth="1"/>
    <col min="9" max="9" width="3.5" style="25" bestFit="1" customWidth="1"/>
    <col min="10" max="10" width="12.125" style="45" customWidth="1"/>
    <col min="11" max="11" width="9.125" style="46" customWidth="1"/>
    <col min="12" max="12" width="10.625" customWidth="1"/>
    <col min="13" max="13" width="26.625" bestFit="1" customWidth="1"/>
    <col min="14" max="14" width="14.5" customWidth="1"/>
    <col min="15" max="15" width="50.625" customWidth="1"/>
  </cols>
  <sheetData>
    <row r="1" spans="1:21" ht="79.5" thickBot="1" x14ac:dyDescent="0.3">
      <c r="A1" s="1" t="s">
        <v>0</v>
      </c>
      <c r="B1" s="2" t="s">
        <v>5</v>
      </c>
      <c r="C1" s="2" t="s">
        <v>1</v>
      </c>
      <c r="D1" s="8" t="s">
        <v>3</v>
      </c>
      <c r="E1" s="21" t="s">
        <v>4</v>
      </c>
      <c r="F1" s="49" t="s">
        <v>20</v>
      </c>
      <c r="G1" s="27" t="s">
        <v>13</v>
      </c>
      <c r="H1" s="28" t="s">
        <v>14</v>
      </c>
      <c r="I1" s="26" t="s">
        <v>17</v>
      </c>
      <c r="J1" s="37" t="s">
        <v>15</v>
      </c>
      <c r="K1" s="38" t="s">
        <v>2</v>
      </c>
      <c r="L1" s="2" t="s">
        <v>6</v>
      </c>
      <c r="M1" s="12" t="s">
        <v>11</v>
      </c>
      <c r="N1" s="2" t="s">
        <v>18</v>
      </c>
      <c r="O1" s="15"/>
      <c r="P1" s="16"/>
      <c r="Q1" s="16"/>
      <c r="R1" s="16"/>
      <c r="S1" s="16"/>
    </row>
    <row r="2" spans="1:21" ht="17.100000000000001" customHeight="1" x14ac:dyDescent="0.3">
      <c r="A2" s="3">
        <v>1</v>
      </c>
      <c r="B2" s="3"/>
      <c r="C2" s="4"/>
      <c r="D2" s="9"/>
      <c r="E2" s="22"/>
      <c r="F2" s="50"/>
      <c r="G2" s="29"/>
      <c r="H2" s="30"/>
      <c r="I2" s="67" t="s">
        <v>16</v>
      </c>
      <c r="J2" s="39"/>
      <c r="K2" s="40"/>
      <c r="L2" s="3"/>
      <c r="M2" s="3"/>
      <c r="N2" s="14"/>
      <c r="O2" s="18" t="s">
        <v>7</v>
      </c>
      <c r="P2" s="17"/>
      <c r="Q2" s="17"/>
      <c r="R2" s="17"/>
      <c r="S2" s="17"/>
      <c r="T2" s="11"/>
      <c r="U2" s="11"/>
    </row>
    <row r="3" spans="1:21" ht="17.100000000000001" customHeight="1" x14ac:dyDescent="0.25">
      <c r="A3" s="3">
        <v>2</v>
      </c>
      <c r="B3" s="3"/>
      <c r="C3" s="4"/>
      <c r="D3" s="9"/>
      <c r="E3" s="22"/>
      <c r="F3" s="50"/>
      <c r="G3" s="29"/>
      <c r="H3" s="30"/>
      <c r="I3" s="68"/>
      <c r="J3" s="39"/>
      <c r="K3" s="40"/>
      <c r="L3" s="3"/>
      <c r="M3" s="3"/>
      <c r="N3" s="14"/>
      <c r="O3" s="19" t="s">
        <v>8</v>
      </c>
      <c r="P3" s="16"/>
      <c r="Q3" s="16"/>
      <c r="R3" s="16"/>
      <c r="S3" s="16"/>
    </row>
    <row r="4" spans="1:21" x14ac:dyDescent="0.25">
      <c r="A4" s="3">
        <v>3</v>
      </c>
      <c r="B4" s="3"/>
      <c r="C4" s="4"/>
      <c r="D4" s="9"/>
      <c r="E4" s="22"/>
      <c r="F4" s="50"/>
      <c r="G4" s="29"/>
      <c r="H4" s="30"/>
      <c r="I4" s="68"/>
      <c r="J4" s="39"/>
      <c r="K4" s="40"/>
      <c r="L4" s="3"/>
      <c r="M4" s="3"/>
      <c r="N4" s="14"/>
      <c r="O4" s="19" t="s">
        <v>9</v>
      </c>
      <c r="Q4" s="16"/>
      <c r="R4" s="16"/>
      <c r="S4" s="16"/>
    </row>
    <row r="5" spans="1:21" x14ac:dyDescent="0.25">
      <c r="A5" s="3">
        <v>4</v>
      </c>
      <c r="B5" s="3"/>
      <c r="C5" s="4"/>
      <c r="D5" s="9"/>
      <c r="E5" s="23"/>
      <c r="F5" s="51"/>
      <c r="G5" s="31"/>
      <c r="H5" s="32"/>
      <c r="I5" s="68"/>
      <c r="J5" s="41"/>
      <c r="K5" s="42"/>
      <c r="L5" s="5"/>
      <c r="M5" s="3"/>
      <c r="N5" s="14"/>
      <c r="O5" s="19" t="s">
        <v>19</v>
      </c>
      <c r="Q5" s="16"/>
      <c r="R5" s="16"/>
      <c r="S5" s="16"/>
    </row>
    <row r="6" spans="1:21" x14ac:dyDescent="0.25">
      <c r="A6" s="3">
        <v>5</v>
      </c>
      <c r="B6" s="3"/>
      <c r="C6" s="4"/>
      <c r="D6" s="9"/>
      <c r="E6" s="22"/>
      <c r="F6" s="50"/>
      <c r="G6" s="29"/>
      <c r="H6" s="30"/>
      <c r="I6" s="68"/>
      <c r="J6" s="39"/>
      <c r="K6" s="40"/>
      <c r="L6" s="3"/>
      <c r="M6" s="3"/>
      <c r="N6" s="14"/>
      <c r="O6" s="19" t="s">
        <v>10</v>
      </c>
      <c r="Q6" s="16"/>
      <c r="R6" s="16"/>
      <c r="S6" s="16"/>
    </row>
    <row r="7" spans="1:21" ht="16.5" thickBot="1" x14ac:dyDescent="0.3">
      <c r="A7" s="3">
        <v>6</v>
      </c>
      <c r="B7" s="3"/>
      <c r="C7" s="4"/>
      <c r="D7" s="9"/>
      <c r="E7" s="22"/>
      <c r="F7" s="50"/>
      <c r="G7" s="29"/>
      <c r="H7" s="30"/>
      <c r="I7" s="68"/>
      <c r="J7" s="39"/>
      <c r="K7" s="40"/>
      <c r="L7" s="3"/>
      <c r="M7" s="3"/>
      <c r="N7" s="3"/>
      <c r="O7" s="20" t="s">
        <v>12</v>
      </c>
      <c r="Q7" s="16"/>
      <c r="R7" s="16"/>
      <c r="S7" s="16"/>
    </row>
    <row r="8" spans="1:21" x14ac:dyDescent="0.25">
      <c r="A8" s="3">
        <v>7</v>
      </c>
      <c r="B8" s="3"/>
      <c r="C8" s="4"/>
      <c r="D8" s="9"/>
      <c r="E8" s="22"/>
      <c r="F8" s="50"/>
      <c r="G8" s="29"/>
      <c r="H8" s="30"/>
      <c r="I8" s="68"/>
      <c r="J8" s="39"/>
      <c r="K8" s="40"/>
      <c r="L8" s="3"/>
      <c r="M8" s="3"/>
      <c r="N8" s="3"/>
      <c r="O8" s="13"/>
    </row>
    <row r="9" spans="1:21" x14ac:dyDescent="0.25">
      <c r="A9" s="3">
        <f>1+A8</f>
        <v>8</v>
      </c>
      <c r="B9" s="3"/>
      <c r="C9" s="4"/>
      <c r="D9" s="9"/>
      <c r="E9" s="22"/>
      <c r="F9" s="50"/>
      <c r="G9" s="29"/>
      <c r="H9" s="30"/>
      <c r="I9" s="68"/>
      <c r="J9" s="39"/>
      <c r="K9" s="40"/>
      <c r="L9" s="3"/>
      <c r="M9" s="3"/>
      <c r="N9" s="14"/>
      <c r="O9" s="66"/>
    </row>
    <row r="10" spans="1:21" x14ac:dyDescent="0.25">
      <c r="A10" s="3">
        <f t="shared" ref="A10:A73" si="0">1+A9</f>
        <v>9</v>
      </c>
      <c r="B10" s="3"/>
      <c r="C10" s="4"/>
      <c r="D10" s="9"/>
      <c r="E10" s="22"/>
      <c r="F10" s="50"/>
      <c r="G10" s="29"/>
      <c r="H10" s="30"/>
      <c r="I10" s="68"/>
      <c r="J10" s="39"/>
      <c r="K10" s="40"/>
      <c r="L10" s="3"/>
      <c r="M10" s="3"/>
      <c r="N10" s="14"/>
      <c r="O10" s="66" t="s">
        <v>21</v>
      </c>
      <c r="P10" s="16"/>
      <c r="Q10" s="16"/>
      <c r="R10" s="16"/>
      <c r="S10" s="16"/>
    </row>
    <row r="11" spans="1:21" x14ac:dyDescent="0.25">
      <c r="A11" s="3">
        <f t="shared" si="0"/>
        <v>10</v>
      </c>
      <c r="B11" s="3"/>
      <c r="C11" s="4"/>
      <c r="D11" s="9"/>
      <c r="E11" s="22"/>
      <c r="F11" s="50"/>
      <c r="G11" s="29"/>
      <c r="H11" s="30"/>
      <c r="I11" s="68"/>
      <c r="J11" s="39"/>
      <c r="K11" s="40"/>
      <c r="L11" s="3"/>
      <c r="M11" s="3"/>
      <c r="N11" s="14"/>
      <c r="O11" s="47"/>
      <c r="P11" s="16"/>
      <c r="Q11" s="16"/>
      <c r="R11" s="16"/>
      <c r="S11" s="16"/>
    </row>
    <row r="12" spans="1:21" x14ac:dyDescent="0.25">
      <c r="A12" s="3">
        <f t="shared" si="0"/>
        <v>11</v>
      </c>
      <c r="B12" s="3"/>
      <c r="C12" s="4"/>
      <c r="D12" s="9"/>
      <c r="E12" s="22"/>
      <c r="F12" s="50"/>
      <c r="G12" s="29"/>
      <c r="H12" s="30"/>
      <c r="I12" s="68"/>
      <c r="J12" s="39"/>
      <c r="K12" s="40"/>
      <c r="L12" s="3"/>
      <c r="M12" s="3"/>
      <c r="N12" s="14"/>
      <c r="O12" s="47"/>
      <c r="P12" s="16"/>
      <c r="Q12" s="16"/>
      <c r="R12" s="16"/>
      <c r="S12" s="16"/>
    </row>
    <row r="13" spans="1:21" x14ac:dyDescent="0.25">
      <c r="A13" s="3">
        <f t="shared" si="0"/>
        <v>12</v>
      </c>
      <c r="B13" s="3"/>
      <c r="C13" s="4"/>
      <c r="D13" s="9"/>
      <c r="E13" s="22"/>
      <c r="F13" s="50"/>
      <c r="G13" s="29"/>
      <c r="H13" s="30"/>
      <c r="I13" s="68"/>
      <c r="J13" s="39"/>
      <c r="K13" s="40"/>
      <c r="L13" s="3"/>
      <c r="M13" s="3"/>
      <c r="N13" s="14"/>
      <c r="O13" s="47"/>
      <c r="P13" s="16"/>
      <c r="Q13" s="16"/>
      <c r="R13" s="16"/>
      <c r="S13" s="16"/>
    </row>
    <row r="14" spans="1:21" ht="18.75" x14ac:dyDescent="0.3">
      <c r="A14" s="3">
        <f t="shared" si="0"/>
        <v>13</v>
      </c>
      <c r="B14" s="3"/>
      <c r="C14" s="4"/>
      <c r="D14" s="9"/>
      <c r="E14" s="22"/>
      <c r="F14" s="50"/>
      <c r="G14" s="29"/>
      <c r="H14" s="30"/>
      <c r="I14" s="68"/>
      <c r="J14" s="39"/>
      <c r="K14" s="40"/>
      <c r="L14" s="3"/>
      <c r="M14" s="3"/>
      <c r="N14" s="14"/>
      <c r="O14" s="47"/>
      <c r="P14" s="17"/>
      <c r="Q14" s="17"/>
      <c r="R14" s="17"/>
      <c r="S14" s="17"/>
    </row>
    <row r="15" spans="1:21" ht="18.75" x14ac:dyDescent="0.3">
      <c r="A15" s="3">
        <f t="shared" si="0"/>
        <v>14</v>
      </c>
      <c r="B15" s="3"/>
      <c r="C15" s="4"/>
      <c r="D15" s="9"/>
      <c r="E15" s="22"/>
      <c r="F15" s="50"/>
      <c r="G15" s="29"/>
      <c r="H15" s="30"/>
      <c r="I15" s="68"/>
      <c r="J15" s="39"/>
      <c r="K15" s="40"/>
      <c r="L15" s="3"/>
      <c r="M15" s="3"/>
      <c r="N15" s="14"/>
      <c r="O15" s="48"/>
      <c r="P15" s="17"/>
      <c r="Q15" s="17"/>
      <c r="R15" s="17"/>
      <c r="S15" s="17"/>
    </row>
    <row r="16" spans="1:21" ht="18.75" x14ac:dyDescent="0.3">
      <c r="A16" s="3">
        <f t="shared" si="0"/>
        <v>15</v>
      </c>
      <c r="B16" s="3"/>
      <c r="C16" s="4"/>
      <c r="D16" s="9"/>
      <c r="E16" s="22"/>
      <c r="F16" s="50"/>
      <c r="G16" s="29"/>
      <c r="H16" s="30"/>
      <c r="I16" s="68"/>
      <c r="J16" s="39"/>
      <c r="K16" s="40"/>
      <c r="L16" s="3"/>
      <c r="M16" s="3"/>
      <c r="N16" s="14"/>
      <c r="O16" s="48"/>
      <c r="P16" s="17"/>
      <c r="Q16" s="17"/>
      <c r="R16" s="17"/>
      <c r="S16" s="17"/>
    </row>
    <row r="17" spans="1:19" ht="18.75" x14ac:dyDescent="0.3">
      <c r="A17" s="3">
        <f t="shared" si="0"/>
        <v>16</v>
      </c>
      <c r="B17" s="3"/>
      <c r="C17" s="4"/>
      <c r="D17" s="9"/>
      <c r="E17" s="22"/>
      <c r="F17" s="50"/>
      <c r="G17" s="29"/>
      <c r="H17" s="30"/>
      <c r="I17" s="68"/>
      <c r="J17" s="39"/>
      <c r="K17" s="40"/>
      <c r="L17" s="3"/>
      <c r="M17" s="3"/>
      <c r="N17" s="14"/>
      <c r="O17" s="48"/>
      <c r="P17" s="16"/>
      <c r="Q17" s="16"/>
      <c r="R17" s="16"/>
      <c r="S17" s="16"/>
    </row>
    <row r="18" spans="1:19" x14ac:dyDescent="0.25">
      <c r="A18" s="3">
        <f t="shared" si="0"/>
        <v>17</v>
      </c>
      <c r="B18" s="3"/>
      <c r="C18" s="4"/>
      <c r="D18" s="9"/>
      <c r="E18" s="22"/>
      <c r="F18" s="50"/>
      <c r="G18" s="29"/>
      <c r="H18" s="30"/>
      <c r="I18" s="68"/>
      <c r="J18" s="39"/>
      <c r="K18" s="40"/>
      <c r="L18" s="3"/>
      <c r="M18" s="3"/>
      <c r="N18" s="14"/>
      <c r="O18" s="47"/>
      <c r="P18" s="16"/>
      <c r="Q18" s="16"/>
      <c r="R18" s="16"/>
      <c r="S18" s="16"/>
    </row>
    <row r="19" spans="1:19" x14ac:dyDescent="0.25">
      <c r="A19" s="3">
        <f t="shared" si="0"/>
        <v>18</v>
      </c>
      <c r="B19" s="3"/>
      <c r="C19" s="4"/>
      <c r="D19" s="9"/>
      <c r="E19" s="22"/>
      <c r="F19" s="50"/>
      <c r="G19" s="29"/>
      <c r="H19" s="30"/>
      <c r="I19" s="68"/>
      <c r="J19" s="39"/>
      <c r="K19" s="40"/>
      <c r="L19" s="3"/>
      <c r="M19" s="3"/>
      <c r="N19" s="3"/>
      <c r="O19" s="47"/>
    </row>
    <row r="20" spans="1:19" x14ac:dyDescent="0.25">
      <c r="A20" s="3">
        <f t="shared" si="0"/>
        <v>19</v>
      </c>
      <c r="B20" s="3"/>
      <c r="C20" s="4"/>
      <c r="D20" s="9"/>
      <c r="E20" s="22"/>
      <c r="F20" s="50"/>
      <c r="G20" s="29"/>
      <c r="H20" s="30"/>
      <c r="I20" s="68"/>
      <c r="J20" s="39"/>
      <c r="K20" s="40"/>
      <c r="L20" s="3"/>
      <c r="M20" s="3"/>
      <c r="N20" s="3"/>
    </row>
    <row r="21" spans="1:19" x14ac:dyDescent="0.25">
      <c r="A21" s="3">
        <f t="shared" si="0"/>
        <v>20</v>
      </c>
      <c r="B21" s="3"/>
      <c r="C21" s="4"/>
      <c r="D21" s="9"/>
      <c r="E21" s="22"/>
      <c r="F21" s="50"/>
      <c r="G21" s="29"/>
      <c r="H21" s="30"/>
      <c r="I21" s="68"/>
      <c r="J21" s="39"/>
      <c r="K21" s="40"/>
      <c r="L21" s="3"/>
      <c r="M21" s="3"/>
      <c r="N21" s="3"/>
    </row>
    <row r="22" spans="1:19" x14ac:dyDescent="0.25">
      <c r="A22" s="3">
        <f t="shared" si="0"/>
        <v>21</v>
      </c>
      <c r="B22" s="3"/>
      <c r="C22" s="4"/>
      <c r="D22" s="9"/>
      <c r="E22" s="22"/>
      <c r="F22" s="50"/>
      <c r="G22" s="29"/>
      <c r="H22" s="30"/>
      <c r="I22" s="68"/>
      <c r="J22" s="39"/>
      <c r="K22" s="40"/>
      <c r="L22" s="3"/>
      <c r="M22" s="3"/>
      <c r="N22" s="3"/>
    </row>
    <row r="23" spans="1:19" x14ac:dyDescent="0.25">
      <c r="A23" s="3">
        <f t="shared" si="0"/>
        <v>22</v>
      </c>
      <c r="B23" s="3"/>
      <c r="C23" s="4"/>
      <c r="D23" s="9"/>
      <c r="E23" s="22"/>
      <c r="F23" s="50"/>
      <c r="G23" s="29"/>
      <c r="H23" s="30"/>
      <c r="I23" s="68"/>
      <c r="J23" s="39"/>
      <c r="K23" s="40"/>
      <c r="L23" s="3"/>
      <c r="M23" s="3"/>
      <c r="N23" s="3"/>
    </row>
    <row r="24" spans="1:19" x14ac:dyDescent="0.25">
      <c r="A24" s="3">
        <f t="shared" si="0"/>
        <v>23</v>
      </c>
      <c r="B24" s="3"/>
      <c r="C24" s="4"/>
      <c r="D24" s="9"/>
      <c r="E24" s="22"/>
      <c r="F24" s="50"/>
      <c r="G24" s="29"/>
      <c r="H24" s="30"/>
      <c r="I24" s="68"/>
      <c r="J24" s="39"/>
      <c r="K24" s="40"/>
      <c r="L24" s="3"/>
      <c r="M24" s="3"/>
      <c r="N24" s="3"/>
    </row>
    <row r="25" spans="1:19" x14ac:dyDescent="0.25">
      <c r="A25" s="3">
        <f t="shared" si="0"/>
        <v>24</v>
      </c>
      <c r="B25" s="3"/>
      <c r="C25" s="4"/>
      <c r="D25" s="9"/>
      <c r="E25" s="22"/>
      <c r="F25" s="50"/>
      <c r="G25" s="29"/>
      <c r="H25" s="30"/>
      <c r="I25" s="68"/>
      <c r="J25" s="39"/>
      <c r="K25" s="40"/>
      <c r="L25" s="3"/>
      <c r="M25" s="3"/>
      <c r="N25" s="3"/>
    </row>
    <row r="26" spans="1:19" x14ac:dyDescent="0.25">
      <c r="A26" s="6">
        <f t="shared" si="0"/>
        <v>25</v>
      </c>
      <c r="B26" s="6"/>
      <c r="C26" s="7"/>
      <c r="D26" s="9"/>
      <c r="E26" s="24"/>
      <c r="F26" s="52"/>
      <c r="G26" s="33"/>
      <c r="H26" s="34"/>
      <c r="I26" s="68"/>
      <c r="J26" s="43"/>
      <c r="K26" s="44"/>
      <c r="L26" s="6"/>
      <c r="M26" s="6"/>
      <c r="N26" s="6"/>
    </row>
    <row r="27" spans="1:19" x14ac:dyDescent="0.25">
      <c r="A27" s="3">
        <f t="shared" si="0"/>
        <v>26</v>
      </c>
      <c r="B27" s="3"/>
      <c r="C27" s="4"/>
      <c r="D27" s="9"/>
      <c r="E27" s="22"/>
      <c r="F27" s="50"/>
      <c r="G27" s="29"/>
      <c r="H27" s="30"/>
      <c r="I27" s="68"/>
      <c r="J27" s="39"/>
      <c r="K27" s="40"/>
      <c r="L27" s="3"/>
      <c r="M27" s="3"/>
      <c r="N27" s="3"/>
    </row>
    <row r="28" spans="1:19" x14ac:dyDescent="0.25">
      <c r="A28" s="3">
        <f t="shared" si="0"/>
        <v>27</v>
      </c>
      <c r="B28" s="3"/>
      <c r="C28" s="4"/>
      <c r="D28" s="9"/>
      <c r="E28" s="22"/>
      <c r="F28" s="50"/>
      <c r="G28" s="29"/>
      <c r="H28" s="30"/>
      <c r="I28" s="68"/>
      <c r="J28" s="39"/>
      <c r="K28" s="40"/>
      <c r="L28" s="3"/>
      <c r="M28" s="3"/>
      <c r="N28" s="3"/>
    </row>
    <row r="29" spans="1:19" x14ac:dyDescent="0.25">
      <c r="A29" s="3">
        <f t="shared" si="0"/>
        <v>28</v>
      </c>
      <c r="B29" s="3"/>
      <c r="C29" s="4"/>
      <c r="D29" s="9"/>
      <c r="E29" s="22"/>
      <c r="F29" s="50"/>
      <c r="G29" s="29"/>
      <c r="H29" s="30"/>
      <c r="I29" s="68"/>
      <c r="J29" s="39"/>
      <c r="K29" s="40"/>
      <c r="L29" s="3"/>
      <c r="M29" s="3"/>
      <c r="N29" s="3"/>
    </row>
    <row r="30" spans="1:19" x14ac:dyDescent="0.25">
      <c r="A30" s="3">
        <f t="shared" si="0"/>
        <v>29</v>
      </c>
      <c r="B30" s="3"/>
      <c r="C30" s="4"/>
      <c r="D30" s="9"/>
      <c r="E30" s="22"/>
      <c r="F30" s="50"/>
      <c r="G30" s="29"/>
      <c r="H30" s="30"/>
      <c r="I30" s="68"/>
      <c r="J30" s="39"/>
      <c r="K30" s="40"/>
      <c r="L30" s="3"/>
      <c r="M30" s="3"/>
      <c r="N30" s="3"/>
    </row>
    <row r="31" spans="1:19" x14ac:dyDescent="0.25">
      <c r="A31" s="6">
        <f t="shared" si="0"/>
        <v>30</v>
      </c>
      <c r="B31" s="6"/>
      <c r="C31" s="7"/>
      <c r="D31" s="9"/>
      <c r="E31" s="24"/>
      <c r="F31" s="52"/>
      <c r="G31" s="33"/>
      <c r="H31" s="34"/>
      <c r="I31" s="68"/>
      <c r="J31" s="43"/>
      <c r="K31" s="44"/>
      <c r="L31" s="6"/>
      <c r="M31" s="6"/>
      <c r="N31" s="6"/>
    </row>
    <row r="32" spans="1:19" x14ac:dyDescent="0.25">
      <c r="A32" s="3">
        <f t="shared" si="0"/>
        <v>31</v>
      </c>
      <c r="B32" s="3"/>
      <c r="C32" s="4"/>
      <c r="D32" s="9"/>
      <c r="E32" s="22"/>
      <c r="F32" s="50"/>
      <c r="G32" s="29"/>
      <c r="H32" s="30"/>
      <c r="I32" s="68"/>
      <c r="J32" s="39"/>
      <c r="K32" s="40"/>
      <c r="L32" s="3"/>
      <c r="M32" s="3"/>
      <c r="N32" s="3"/>
    </row>
    <row r="33" spans="1:14" x14ac:dyDescent="0.25">
      <c r="A33" s="3">
        <f t="shared" si="0"/>
        <v>32</v>
      </c>
      <c r="B33" s="3"/>
      <c r="C33" s="4"/>
      <c r="D33" s="9"/>
      <c r="E33" s="22"/>
      <c r="F33" s="50"/>
      <c r="G33" s="29"/>
      <c r="H33" s="30"/>
      <c r="I33" s="68"/>
      <c r="J33" s="39"/>
      <c r="K33" s="40"/>
      <c r="L33" s="3"/>
      <c r="M33" s="3"/>
      <c r="N33" s="3"/>
    </row>
    <row r="34" spans="1:14" x14ac:dyDescent="0.25">
      <c r="A34" s="3">
        <f t="shared" si="0"/>
        <v>33</v>
      </c>
      <c r="B34" s="3"/>
      <c r="C34" s="4"/>
      <c r="D34" s="9"/>
      <c r="E34" s="22"/>
      <c r="F34" s="50"/>
      <c r="G34" s="29"/>
      <c r="H34" s="30"/>
      <c r="I34" s="68"/>
      <c r="J34" s="39"/>
      <c r="K34" s="40"/>
      <c r="L34" s="3"/>
      <c r="M34" s="3"/>
      <c r="N34" s="3"/>
    </row>
    <row r="35" spans="1:14" x14ac:dyDescent="0.25">
      <c r="A35" s="3">
        <f t="shared" si="0"/>
        <v>34</v>
      </c>
      <c r="B35" s="3"/>
      <c r="C35" s="4"/>
      <c r="D35" s="9"/>
      <c r="E35" s="22"/>
      <c r="F35" s="50"/>
      <c r="G35" s="29"/>
      <c r="H35" s="30"/>
      <c r="I35" s="68"/>
      <c r="J35" s="39"/>
      <c r="K35" s="40"/>
      <c r="L35" s="3"/>
      <c r="M35" s="3"/>
      <c r="N35" s="3"/>
    </row>
    <row r="36" spans="1:14" x14ac:dyDescent="0.25">
      <c r="A36" s="3">
        <f t="shared" si="0"/>
        <v>35</v>
      </c>
      <c r="B36" s="3"/>
      <c r="C36" s="4"/>
      <c r="D36" s="9"/>
      <c r="E36" s="22"/>
      <c r="F36" s="50"/>
      <c r="G36" s="29"/>
      <c r="H36" s="30"/>
      <c r="I36" s="68"/>
      <c r="J36" s="39"/>
      <c r="K36" s="40"/>
      <c r="L36" s="3"/>
      <c r="M36" s="3"/>
      <c r="N36" s="3"/>
    </row>
    <row r="37" spans="1:14" x14ac:dyDescent="0.25">
      <c r="A37" s="3">
        <f t="shared" si="0"/>
        <v>36</v>
      </c>
      <c r="B37" s="3"/>
      <c r="C37" s="4"/>
      <c r="D37" s="9"/>
      <c r="E37" s="22"/>
      <c r="F37" s="50"/>
      <c r="G37" s="29"/>
      <c r="H37" s="30"/>
      <c r="I37" s="68"/>
      <c r="J37" s="39"/>
      <c r="K37" s="40"/>
      <c r="L37" s="3"/>
      <c r="M37" s="3"/>
      <c r="N37" s="3"/>
    </row>
    <row r="38" spans="1:14" x14ac:dyDescent="0.25">
      <c r="A38" s="3">
        <f t="shared" si="0"/>
        <v>37</v>
      </c>
      <c r="B38" s="3"/>
      <c r="C38" s="4"/>
      <c r="D38" s="9"/>
      <c r="E38" s="22"/>
      <c r="F38" s="50"/>
      <c r="G38" s="29"/>
      <c r="H38" s="30"/>
      <c r="I38" s="68"/>
      <c r="J38" s="39"/>
      <c r="K38" s="40"/>
      <c r="L38" s="3"/>
      <c r="M38" s="3"/>
      <c r="N38" s="3"/>
    </row>
    <row r="39" spans="1:14" x14ac:dyDescent="0.25">
      <c r="A39" s="6">
        <f t="shared" si="0"/>
        <v>38</v>
      </c>
      <c r="B39" s="6"/>
      <c r="C39" s="7"/>
      <c r="D39" s="9"/>
      <c r="E39" s="24"/>
      <c r="F39" s="52"/>
      <c r="G39" s="33"/>
      <c r="H39" s="34"/>
      <c r="I39" s="68"/>
      <c r="J39" s="43"/>
      <c r="K39" s="44"/>
      <c r="L39" s="6"/>
      <c r="M39" s="6"/>
      <c r="N39" s="6"/>
    </row>
    <row r="40" spans="1:14" x14ac:dyDescent="0.25">
      <c r="A40" s="3">
        <f t="shared" si="0"/>
        <v>39</v>
      </c>
      <c r="B40" s="3"/>
      <c r="C40" s="4"/>
      <c r="D40" s="9"/>
      <c r="E40" s="22"/>
      <c r="F40" s="50"/>
      <c r="G40" s="29"/>
      <c r="H40" s="30"/>
      <c r="I40" s="68"/>
      <c r="J40" s="39"/>
      <c r="K40" s="40"/>
      <c r="L40" s="3"/>
      <c r="M40" s="3"/>
      <c r="N40" s="3"/>
    </row>
    <row r="41" spans="1:14" x14ac:dyDescent="0.25">
      <c r="A41" s="3">
        <f t="shared" si="0"/>
        <v>40</v>
      </c>
      <c r="B41" s="3"/>
      <c r="C41" s="4"/>
      <c r="D41" s="9"/>
      <c r="E41" s="22"/>
      <c r="F41" s="50"/>
      <c r="G41" s="29"/>
      <c r="H41" s="30"/>
      <c r="I41" s="68"/>
      <c r="J41" s="39"/>
      <c r="K41" s="40"/>
      <c r="L41" s="3"/>
      <c r="M41" s="3"/>
      <c r="N41" s="3"/>
    </row>
    <row r="42" spans="1:14" x14ac:dyDescent="0.25">
      <c r="A42" s="3">
        <f t="shared" si="0"/>
        <v>41</v>
      </c>
      <c r="B42" s="3"/>
      <c r="C42" s="4"/>
      <c r="D42" s="9"/>
      <c r="E42" s="22"/>
      <c r="F42" s="50"/>
      <c r="G42" s="29"/>
      <c r="H42" s="30"/>
      <c r="I42" s="68"/>
      <c r="J42" s="39"/>
      <c r="K42" s="40"/>
      <c r="L42" s="3"/>
      <c r="M42" s="3"/>
      <c r="N42" s="3"/>
    </row>
    <row r="43" spans="1:14" x14ac:dyDescent="0.25">
      <c r="A43" s="3">
        <f t="shared" si="0"/>
        <v>42</v>
      </c>
      <c r="B43" s="3"/>
      <c r="C43" s="4"/>
      <c r="D43" s="9"/>
      <c r="E43" s="22"/>
      <c r="F43" s="50"/>
      <c r="G43" s="29"/>
      <c r="H43" s="30"/>
      <c r="I43" s="68"/>
      <c r="J43" s="39"/>
      <c r="K43" s="40"/>
      <c r="L43" s="3"/>
      <c r="M43" s="3"/>
      <c r="N43" s="3"/>
    </row>
    <row r="44" spans="1:14" x14ac:dyDescent="0.25">
      <c r="A44" s="3">
        <f t="shared" si="0"/>
        <v>43</v>
      </c>
      <c r="B44" s="3"/>
      <c r="C44" s="4"/>
      <c r="D44" s="9"/>
      <c r="E44" s="22"/>
      <c r="F44" s="50"/>
      <c r="G44" s="29"/>
      <c r="H44" s="30"/>
      <c r="I44" s="68"/>
      <c r="J44" s="39"/>
      <c r="K44" s="40"/>
      <c r="L44" s="3"/>
      <c r="M44" s="3"/>
      <c r="N44" s="3"/>
    </row>
    <row r="45" spans="1:14" x14ac:dyDescent="0.25">
      <c r="A45" s="3">
        <f t="shared" si="0"/>
        <v>44</v>
      </c>
      <c r="B45" s="3"/>
      <c r="C45" s="4"/>
      <c r="D45" s="9"/>
      <c r="E45" s="22"/>
      <c r="F45" s="50"/>
      <c r="G45" s="29"/>
      <c r="H45" s="30"/>
      <c r="I45" s="68"/>
      <c r="J45" s="39"/>
      <c r="K45" s="40"/>
      <c r="L45" s="3"/>
      <c r="M45" s="3"/>
      <c r="N45" s="3"/>
    </row>
    <row r="46" spans="1:14" x14ac:dyDescent="0.25">
      <c r="A46" s="3">
        <f t="shared" si="0"/>
        <v>45</v>
      </c>
      <c r="B46" s="3"/>
      <c r="C46" s="4"/>
      <c r="D46" s="9"/>
      <c r="E46" s="22"/>
      <c r="F46" s="50"/>
      <c r="G46" s="29"/>
      <c r="H46" s="30"/>
      <c r="I46" s="68"/>
      <c r="J46" s="39"/>
      <c r="K46" s="40"/>
      <c r="L46" s="3"/>
      <c r="M46" s="3"/>
      <c r="N46" s="3"/>
    </row>
    <row r="47" spans="1:14" x14ac:dyDescent="0.25">
      <c r="A47" s="6">
        <f t="shared" si="0"/>
        <v>46</v>
      </c>
      <c r="B47" s="6"/>
      <c r="C47" s="7"/>
      <c r="D47" s="9"/>
      <c r="E47" s="24"/>
      <c r="F47" s="52"/>
      <c r="G47" s="33"/>
      <c r="H47" s="34"/>
      <c r="I47" s="68"/>
      <c r="J47" s="43"/>
      <c r="K47" s="44"/>
      <c r="L47" s="6"/>
      <c r="M47" s="6"/>
      <c r="N47" s="6"/>
    </row>
    <row r="48" spans="1:14" x14ac:dyDescent="0.25">
      <c r="A48" s="3">
        <f t="shared" si="0"/>
        <v>47</v>
      </c>
      <c r="B48" s="3"/>
      <c r="C48" s="4"/>
      <c r="D48" s="9"/>
      <c r="E48" s="22"/>
      <c r="F48" s="50"/>
      <c r="G48" s="29"/>
      <c r="H48" s="30"/>
      <c r="I48" s="68"/>
      <c r="J48" s="39"/>
      <c r="K48" s="40"/>
      <c r="L48" s="3"/>
      <c r="M48" s="3"/>
      <c r="N48" s="3"/>
    </row>
    <row r="49" spans="1:14" x14ac:dyDescent="0.25">
      <c r="A49" s="3">
        <f t="shared" si="0"/>
        <v>48</v>
      </c>
      <c r="B49" s="3"/>
      <c r="C49" s="4"/>
      <c r="D49" s="9"/>
      <c r="E49" s="22"/>
      <c r="F49" s="50"/>
      <c r="G49" s="29"/>
      <c r="H49" s="30"/>
      <c r="I49" s="68"/>
      <c r="J49" s="39"/>
      <c r="K49" s="40"/>
      <c r="L49" s="3"/>
      <c r="M49" s="3"/>
      <c r="N49" s="3"/>
    </row>
    <row r="50" spans="1:14" x14ac:dyDescent="0.25">
      <c r="A50" s="3">
        <f t="shared" si="0"/>
        <v>49</v>
      </c>
      <c r="B50" s="3"/>
      <c r="C50" s="4"/>
      <c r="D50" s="9"/>
      <c r="E50" s="22"/>
      <c r="F50" s="50"/>
      <c r="G50" s="29"/>
      <c r="H50" s="30"/>
      <c r="I50" s="68"/>
      <c r="J50" s="39"/>
      <c r="K50" s="40"/>
      <c r="L50" s="3"/>
      <c r="M50" s="3"/>
      <c r="N50" s="3"/>
    </row>
    <row r="51" spans="1:14" x14ac:dyDescent="0.25">
      <c r="A51" s="3">
        <f t="shared" si="0"/>
        <v>50</v>
      </c>
      <c r="B51" s="3"/>
      <c r="C51" s="4"/>
      <c r="D51" s="9"/>
      <c r="E51" s="22"/>
      <c r="F51" s="50"/>
      <c r="G51" s="29"/>
      <c r="H51" s="30"/>
      <c r="I51" s="68"/>
      <c r="J51" s="39"/>
      <c r="K51" s="40"/>
      <c r="L51" s="3"/>
      <c r="M51" s="3"/>
      <c r="N51" s="3"/>
    </row>
    <row r="52" spans="1:14" x14ac:dyDescent="0.25">
      <c r="A52" s="3">
        <f t="shared" si="0"/>
        <v>51</v>
      </c>
      <c r="B52" s="3"/>
      <c r="C52" s="4"/>
      <c r="D52" s="9"/>
      <c r="E52" s="22"/>
      <c r="F52" s="50"/>
      <c r="G52" s="29"/>
      <c r="H52" s="30"/>
      <c r="I52" s="68"/>
      <c r="J52" s="39"/>
      <c r="K52" s="40"/>
      <c r="L52" s="3"/>
      <c r="M52" s="3"/>
      <c r="N52" s="3"/>
    </row>
    <row r="53" spans="1:14" x14ac:dyDescent="0.25">
      <c r="A53" s="3">
        <f t="shared" si="0"/>
        <v>52</v>
      </c>
      <c r="B53" s="3"/>
      <c r="C53" s="4"/>
      <c r="D53" s="9"/>
      <c r="E53" s="22"/>
      <c r="F53" s="50"/>
      <c r="G53" s="29"/>
      <c r="H53" s="30"/>
      <c r="I53" s="68"/>
      <c r="J53" s="39"/>
      <c r="K53" s="40"/>
      <c r="L53" s="3"/>
      <c r="M53" s="3"/>
      <c r="N53" s="3"/>
    </row>
    <row r="54" spans="1:14" x14ac:dyDescent="0.25">
      <c r="A54" s="3">
        <f t="shared" si="0"/>
        <v>53</v>
      </c>
      <c r="B54" s="3"/>
      <c r="C54" s="4"/>
      <c r="D54" s="9"/>
      <c r="E54" s="22"/>
      <c r="F54" s="50"/>
      <c r="G54" s="29"/>
      <c r="H54" s="30"/>
      <c r="I54" s="68"/>
      <c r="J54" s="39"/>
      <c r="K54" s="40"/>
      <c r="L54" s="3"/>
      <c r="M54" s="3"/>
      <c r="N54" s="3"/>
    </row>
    <row r="55" spans="1:14" x14ac:dyDescent="0.25">
      <c r="A55" s="6">
        <f t="shared" si="0"/>
        <v>54</v>
      </c>
      <c r="B55" s="6"/>
      <c r="C55" s="7"/>
      <c r="D55" s="9"/>
      <c r="E55" s="24"/>
      <c r="F55" s="52"/>
      <c r="G55" s="33"/>
      <c r="H55" s="34"/>
      <c r="I55" s="68"/>
      <c r="J55" s="43"/>
      <c r="K55" s="44"/>
      <c r="L55" s="6"/>
      <c r="M55" s="6"/>
      <c r="N55" s="6"/>
    </row>
    <row r="56" spans="1:14" x14ac:dyDescent="0.25">
      <c r="A56" s="3">
        <f t="shared" si="0"/>
        <v>55</v>
      </c>
      <c r="B56" s="3"/>
      <c r="C56" s="4"/>
      <c r="D56" s="9"/>
      <c r="E56" s="22"/>
      <c r="F56" s="50"/>
      <c r="G56" s="29"/>
      <c r="H56" s="30"/>
      <c r="I56" s="68"/>
      <c r="J56" s="39"/>
      <c r="K56" s="40"/>
      <c r="L56" s="3"/>
      <c r="M56" s="3"/>
      <c r="N56" s="3"/>
    </row>
    <row r="57" spans="1:14" x14ac:dyDescent="0.25">
      <c r="A57" s="3">
        <f t="shared" si="0"/>
        <v>56</v>
      </c>
      <c r="B57" s="3"/>
      <c r="C57" s="4"/>
      <c r="D57" s="9"/>
      <c r="E57" s="22"/>
      <c r="F57" s="50"/>
      <c r="G57" s="29"/>
      <c r="H57" s="30"/>
      <c r="I57" s="68"/>
      <c r="J57" s="39"/>
      <c r="K57" s="40"/>
      <c r="L57" s="3"/>
      <c r="M57" s="3"/>
      <c r="N57" s="3"/>
    </row>
    <row r="58" spans="1:14" x14ac:dyDescent="0.25">
      <c r="A58" s="3">
        <f t="shared" si="0"/>
        <v>57</v>
      </c>
      <c r="B58" s="3"/>
      <c r="C58" s="4"/>
      <c r="D58" s="9"/>
      <c r="E58" s="22"/>
      <c r="F58" s="50"/>
      <c r="G58" s="29"/>
      <c r="H58" s="30"/>
      <c r="I58" s="68"/>
      <c r="J58" s="39"/>
      <c r="K58" s="40"/>
      <c r="L58" s="3"/>
      <c r="M58" s="3"/>
      <c r="N58" s="3"/>
    </row>
    <row r="59" spans="1:14" x14ac:dyDescent="0.25">
      <c r="A59" s="3">
        <f t="shared" si="0"/>
        <v>58</v>
      </c>
      <c r="B59" s="3"/>
      <c r="C59" s="4"/>
      <c r="D59" s="9"/>
      <c r="E59" s="22"/>
      <c r="F59" s="50"/>
      <c r="G59" s="29"/>
      <c r="H59" s="30"/>
      <c r="I59" s="68"/>
      <c r="J59" s="39"/>
      <c r="K59" s="40"/>
      <c r="L59" s="3"/>
      <c r="M59" s="3"/>
      <c r="N59" s="3"/>
    </row>
    <row r="60" spans="1:14" x14ac:dyDescent="0.25">
      <c r="A60" s="3">
        <f t="shared" si="0"/>
        <v>59</v>
      </c>
      <c r="B60" s="3"/>
      <c r="C60" s="4"/>
      <c r="D60" s="9"/>
      <c r="E60" s="22"/>
      <c r="F60" s="50"/>
      <c r="G60" s="29"/>
      <c r="H60" s="30"/>
      <c r="I60" s="68"/>
      <c r="J60" s="39"/>
      <c r="K60" s="40"/>
      <c r="L60" s="3"/>
      <c r="M60" s="3"/>
      <c r="N60" s="3"/>
    </row>
    <row r="61" spans="1:14" x14ac:dyDescent="0.25">
      <c r="A61" s="3">
        <f t="shared" si="0"/>
        <v>60</v>
      </c>
      <c r="B61" s="3"/>
      <c r="C61" s="4"/>
      <c r="D61" s="9"/>
      <c r="E61" s="22"/>
      <c r="F61" s="50"/>
      <c r="G61" s="29"/>
      <c r="H61" s="30"/>
      <c r="I61" s="68"/>
      <c r="J61" s="39"/>
      <c r="K61" s="40"/>
      <c r="L61" s="3"/>
      <c r="M61" s="3"/>
      <c r="N61" s="3"/>
    </row>
    <row r="62" spans="1:14" x14ac:dyDescent="0.25">
      <c r="A62" s="3">
        <f t="shared" si="0"/>
        <v>61</v>
      </c>
      <c r="B62" s="3"/>
      <c r="C62" s="4"/>
      <c r="D62" s="9"/>
      <c r="E62" s="22"/>
      <c r="F62" s="50"/>
      <c r="G62" s="29"/>
      <c r="H62" s="30"/>
      <c r="I62" s="68"/>
      <c r="J62" s="39"/>
      <c r="K62" s="40"/>
      <c r="L62" s="3"/>
      <c r="M62" s="3"/>
      <c r="N62" s="3"/>
    </row>
    <row r="63" spans="1:14" x14ac:dyDescent="0.25">
      <c r="A63" s="6">
        <f t="shared" si="0"/>
        <v>62</v>
      </c>
      <c r="B63" s="6"/>
      <c r="C63" s="7"/>
      <c r="D63" s="9"/>
      <c r="E63" s="24"/>
      <c r="F63" s="52"/>
      <c r="G63" s="33"/>
      <c r="H63" s="34"/>
      <c r="I63" s="68"/>
      <c r="J63" s="43"/>
      <c r="K63" s="44"/>
      <c r="L63" s="6"/>
      <c r="M63" s="6"/>
      <c r="N63" s="6"/>
    </row>
    <row r="64" spans="1:14" x14ac:dyDescent="0.25">
      <c r="A64" s="3">
        <f t="shared" si="0"/>
        <v>63</v>
      </c>
      <c r="B64" s="3"/>
      <c r="C64" s="4"/>
      <c r="D64" s="9"/>
      <c r="E64" s="22"/>
      <c r="F64" s="50"/>
      <c r="G64" s="29"/>
      <c r="H64" s="30"/>
      <c r="I64" s="68"/>
      <c r="J64" s="39"/>
      <c r="K64" s="40"/>
      <c r="L64" s="3"/>
      <c r="M64" s="3"/>
      <c r="N64" s="3"/>
    </row>
    <row r="65" spans="1:14" x14ac:dyDescent="0.25">
      <c r="A65" s="3">
        <f t="shared" si="0"/>
        <v>64</v>
      </c>
      <c r="B65" s="3"/>
      <c r="C65" s="4"/>
      <c r="D65" s="9"/>
      <c r="E65" s="22"/>
      <c r="F65" s="50"/>
      <c r="G65" s="29"/>
      <c r="H65" s="30"/>
      <c r="I65" s="68"/>
      <c r="J65" s="39"/>
      <c r="K65" s="40"/>
      <c r="L65" s="3"/>
      <c r="M65" s="3"/>
      <c r="N65" s="3"/>
    </row>
    <row r="66" spans="1:14" x14ac:dyDescent="0.25">
      <c r="A66" s="3">
        <f t="shared" si="0"/>
        <v>65</v>
      </c>
      <c r="B66" s="3"/>
      <c r="C66" s="4"/>
      <c r="D66" s="9"/>
      <c r="E66" s="22"/>
      <c r="F66" s="50"/>
      <c r="G66" s="29"/>
      <c r="H66" s="30"/>
      <c r="I66" s="68"/>
      <c r="J66" s="39"/>
      <c r="K66" s="40"/>
      <c r="L66" s="3"/>
      <c r="M66" s="3"/>
      <c r="N66" s="3"/>
    </row>
    <row r="67" spans="1:14" x14ac:dyDescent="0.25">
      <c r="A67" s="3">
        <f t="shared" si="0"/>
        <v>66</v>
      </c>
      <c r="B67" s="3"/>
      <c r="C67" s="4"/>
      <c r="D67" s="9"/>
      <c r="E67" s="22"/>
      <c r="F67" s="50"/>
      <c r="G67" s="29"/>
      <c r="H67" s="30"/>
      <c r="I67" s="68"/>
      <c r="J67" s="39"/>
      <c r="K67" s="40"/>
      <c r="L67" s="3"/>
      <c r="M67" s="3"/>
      <c r="N67" s="3"/>
    </row>
    <row r="68" spans="1:14" x14ac:dyDescent="0.25">
      <c r="A68" s="3">
        <f t="shared" si="0"/>
        <v>67</v>
      </c>
      <c r="B68" s="3"/>
      <c r="C68" s="4"/>
      <c r="D68" s="9"/>
      <c r="E68" s="22"/>
      <c r="F68" s="50"/>
      <c r="G68" s="29"/>
      <c r="H68" s="30"/>
      <c r="I68" s="68"/>
      <c r="J68" s="39"/>
      <c r="K68" s="40"/>
      <c r="L68" s="3"/>
      <c r="M68" s="3"/>
      <c r="N68" s="3"/>
    </row>
    <row r="69" spans="1:14" x14ac:dyDescent="0.25">
      <c r="A69" s="3">
        <f t="shared" si="0"/>
        <v>68</v>
      </c>
      <c r="B69" s="3"/>
      <c r="C69" s="4"/>
      <c r="D69" s="9"/>
      <c r="E69" s="22"/>
      <c r="F69" s="50"/>
      <c r="G69" s="29"/>
      <c r="H69" s="30"/>
      <c r="I69" s="68"/>
      <c r="J69" s="39"/>
      <c r="K69" s="40"/>
      <c r="L69" s="3"/>
      <c r="M69" s="3"/>
      <c r="N69" s="3"/>
    </row>
    <row r="70" spans="1:14" x14ac:dyDescent="0.25">
      <c r="A70" s="3">
        <f t="shared" si="0"/>
        <v>69</v>
      </c>
      <c r="B70" s="3"/>
      <c r="C70" s="4"/>
      <c r="D70" s="9"/>
      <c r="E70" s="22"/>
      <c r="F70" s="50"/>
      <c r="G70" s="29"/>
      <c r="H70" s="30"/>
      <c r="I70" s="68"/>
      <c r="J70" s="39"/>
      <c r="K70" s="40"/>
      <c r="L70" s="3"/>
      <c r="M70" s="3"/>
      <c r="N70" s="3"/>
    </row>
    <row r="71" spans="1:14" x14ac:dyDescent="0.25">
      <c r="A71" s="6">
        <f t="shared" si="0"/>
        <v>70</v>
      </c>
      <c r="B71" s="6"/>
      <c r="C71" s="7"/>
      <c r="D71" s="9"/>
      <c r="E71" s="24"/>
      <c r="F71" s="52"/>
      <c r="G71" s="33"/>
      <c r="H71" s="34"/>
      <c r="I71" s="68"/>
      <c r="J71" s="43"/>
      <c r="K71" s="44"/>
      <c r="L71" s="6"/>
      <c r="M71" s="6"/>
      <c r="N71" s="6"/>
    </row>
    <row r="72" spans="1:14" x14ac:dyDescent="0.25">
      <c r="A72" s="3">
        <f t="shared" si="0"/>
        <v>71</v>
      </c>
      <c r="B72" s="3"/>
      <c r="C72" s="4"/>
      <c r="D72" s="9"/>
      <c r="E72" s="22"/>
      <c r="F72" s="50"/>
      <c r="G72" s="29"/>
      <c r="H72" s="30"/>
      <c r="I72" s="68"/>
      <c r="J72" s="39"/>
      <c r="K72" s="40"/>
      <c r="L72" s="3"/>
      <c r="M72" s="3"/>
      <c r="N72" s="3"/>
    </row>
    <row r="73" spans="1:14" x14ac:dyDescent="0.25">
      <c r="A73" s="3">
        <f t="shared" si="0"/>
        <v>72</v>
      </c>
      <c r="B73" s="3"/>
      <c r="C73" s="4"/>
      <c r="D73" s="9"/>
      <c r="E73" s="22"/>
      <c r="F73" s="50"/>
      <c r="G73" s="29"/>
      <c r="H73" s="30"/>
      <c r="I73" s="68"/>
      <c r="J73" s="39"/>
      <c r="K73" s="40"/>
      <c r="L73" s="3"/>
      <c r="M73" s="3"/>
      <c r="N73" s="3"/>
    </row>
    <row r="74" spans="1:14" x14ac:dyDescent="0.25">
      <c r="A74" s="3">
        <f t="shared" ref="A74:A93" si="1">1+A73</f>
        <v>73</v>
      </c>
      <c r="B74" s="3"/>
      <c r="C74" s="4"/>
      <c r="D74" s="9"/>
      <c r="E74" s="22"/>
      <c r="F74" s="50"/>
      <c r="G74" s="29"/>
      <c r="H74" s="30"/>
      <c r="I74" s="68"/>
      <c r="J74" s="39"/>
      <c r="K74" s="40"/>
      <c r="L74" s="3"/>
      <c r="M74" s="3"/>
      <c r="N74" s="3"/>
    </row>
    <row r="75" spans="1:14" x14ac:dyDescent="0.25">
      <c r="A75" s="3">
        <f t="shared" si="1"/>
        <v>74</v>
      </c>
      <c r="B75" s="3"/>
      <c r="C75" s="4"/>
      <c r="D75" s="9"/>
      <c r="E75" s="22"/>
      <c r="F75" s="50"/>
      <c r="G75" s="29"/>
      <c r="H75" s="30"/>
      <c r="I75" s="68"/>
      <c r="J75" s="39"/>
      <c r="K75" s="40"/>
      <c r="L75" s="3"/>
      <c r="M75" s="3"/>
      <c r="N75" s="3"/>
    </row>
    <row r="76" spans="1:14" x14ac:dyDescent="0.25">
      <c r="A76" s="3">
        <f t="shared" si="1"/>
        <v>75</v>
      </c>
      <c r="B76" s="3"/>
      <c r="C76" s="4"/>
      <c r="D76" s="9"/>
      <c r="E76" s="22"/>
      <c r="F76" s="50"/>
      <c r="G76" s="29"/>
      <c r="H76" s="30"/>
      <c r="I76" s="68"/>
      <c r="J76" s="39"/>
      <c r="K76" s="40"/>
      <c r="L76" s="3"/>
      <c r="M76" s="3"/>
      <c r="N76" s="3"/>
    </row>
    <row r="77" spans="1:14" x14ac:dyDescent="0.25">
      <c r="A77" s="3">
        <f t="shared" si="1"/>
        <v>76</v>
      </c>
      <c r="B77" s="3"/>
      <c r="C77" s="4"/>
      <c r="D77" s="9"/>
      <c r="E77" s="22"/>
      <c r="F77" s="50"/>
      <c r="G77" s="29"/>
      <c r="H77" s="30"/>
      <c r="I77" s="68"/>
      <c r="J77" s="39"/>
      <c r="K77" s="40"/>
      <c r="L77" s="3"/>
      <c r="M77" s="3"/>
      <c r="N77" s="3"/>
    </row>
    <row r="78" spans="1:14" x14ac:dyDescent="0.25">
      <c r="A78" s="3">
        <f t="shared" si="1"/>
        <v>77</v>
      </c>
      <c r="B78" s="3"/>
      <c r="C78" s="4"/>
      <c r="D78" s="9"/>
      <c r="E78" s="22"/>
      <c r="F78" s="50"/>
      <c r="G78" s="29"/>
      <c r="H78" s="30"/>
      <c r="I78" s="68"/>
      <c r="J78" s="39"/>
      <c r="K78" s="40"/>
      <c r="L78" s="3"/>
      <c r="M78" s="3"/>
      <c r="N78" s="3"/>
    </row>
    <row r="79" spans="1:14" x14ac:dyDescent="0.25">
      <c r="A79" s="6">
        <f t="shared" si="1"/>
        <v>78</v>
      </c>
      <c r="B79" s="6"/>
      <c r="C79" s="7"/>
      <c r="D79" s="9"/>
      <c r="E79" s="24"/>
      <c r="F79" s="52"/>
      <c r="G79" s="33"/>
      <c r="H79" s="34"/>
      <c r="I79" s="68"/>
      <c r="J79" s="43"/>
      <c r="K79" s="44"/>
      <c r="L79" s="6"/>
      <c r="M79" s="6"/>
      <c r="N79" s="6"/>
    </row>
    <row r="80" spans="1:14" x14ac:dyDescent="0.25">
      <c r="A80" s="3">
        <f t="shared" si="1"/>
        <v>79</v>
      </c>
      <c r="B80" s="3"/>
      <c r="C80" s="4"/>
      <c r="D80" s="9"/>
      <c r="E80" s="22"/>
      <c r="F80" s="50"/>
      <c r="G80" s="29"/>
      <c r="H80" s="30"/>
      <c r="I80" s="68"/>
      <c r="J80" s="39"/>
      <c r="K80" s="40"/>
      <c r="L80" s="3"/>
      <c r="M80" s="3"/>
      <c r="N80" s="3"/>
    </row>
    <row r="81" spans="1:14" x14ac:dyDescent="0.25">
      <c r="A81" s="3">
        <f t="shared" si="1"/>
        <v>80</v>
      </c>
      <c r="B81" s="3"/>
      <c r="C81" s="4"/>
      <c r="D81" s="9"/>
      <c r="E81" s="22"/>
      <c r="F81" s="50"/>
      <c r="G81" s="29"/>
      <c r="H81" s="30"/>
      <c r="I81" s="68"/>
      <c r="J81" s="39"/>
      <c r="K81" s="40"/>
      <c r="L81" s="3"/>
      <c r="M81" s="3"/>
      <c r="N81" s="3"/>
    </row>
    <row r="82" spans="1:14" x14ac:dyDescent="0.25">
      <c r="A82" s="3">
        <f t="shared" si="1"/>
        <v>81</v>
      </c>
      <c r="B82" s="3"/>
      <c r="C82" s="4"/>
      <c r="D82" s="9"/>
      <c r="E82" s="22"/>
      <c r="F82" s="50"/>
      <c r="G82" s="29"/>
      <c r="H82" s="30"/>
      <c r="I82" s="68"/>
      <c r="J82" s="39"/>
      <c r="K82" s="40"/>
      <c r="L82" s="3"/>
      <c r="M82" s="3"/>
      <c r="N82" s="3"/>
    </row>
    <row r="83" spans="1:14" x14ac:dyDescent="0.25">
      <c r="A83" s="3">
        <f t="shared" si="1"/>
        <v>82</v>
      </c>
      <c r="B83" s="3"/>
      <c r="C83" s="4"/>
      <c r="D83" s="9"/>
      <c r="E83" s="22"/>
      <c r="F83" s="50"/>
      <c r="G83" s="29"/>
      <c r="H83" s="30"/>
      <c r="I83" s="68"/>
      <c r="J83" s="39"/>
      <c r="K83" s="40"/>
      <c r="L83" s="3"/>
      <c r="M83" s="3"/>
      <c r="N83" s="3"/>
    </row>
    <row r="84" spans="1:14" x14ac:dyDescent="0.25">
      <c r="A84" s="3">
        <f t="shared" si="1"/>
        <v>83</v>
      </c>
      <c r="B84" s="3"/>
      <c r="C84" s="4"/>
      <c r="D84" s="9"/>
      <c r="E84" s="22"/>
      <c r="F84" s="50"/>
      <c r="G84" s="29"/>
      <c r="H84" s="30"/>
      <c r="I84" s="68"/>
      <c r="J84" s="39"/>
      <c r="K84" s="40"/>
      <c r="L84" s="3"/>
      <c r="M84" s="3"/>
      <c r="N84" s="3"/>
    </row>
    <row r="85" spans="1:14" x14ac:dyDescent="0.25">
      <c r="A85" s="3">
        <f t="shared" si="1"/>
        <v>84</v>
      </c>
      <c r="B85" s="3"/>
      <c r="C85" s="4"/>
      <c r="D85" s="9"/>
      <c r="E85" s="22"/>
      <c r="F85" s="50"/>
      <c r="G85" s="29"/>
      <c r="H85" s="30"/>
      <c r="I85" s="68"/>
      <c r="J85" s="39"/>
      <c r="K85" s="40"/>
      <c r="L85" s="3"/>
      <c r="M85" s="3"/>
      <c r="N85" s="3"/>
    </row>
    <row r="86" spans="1:14" x14ac:dyDescent="0.25">
      <c r="A86" s="3">
        <f t="shared" si="1"/>
        <v>85</v>
      </c>
      <c r="B86" s="3"/>
      <c r="C86" s="4"/>
      <c r="D86" s="9"/>
      <c r="E86" s="22"/>
      <c r="F86" s="50"/>
      <c r="G86" s="29"/>
      <c r="H86" s="30"/>
      <c r="I86" s="68"/>
      <c r="J86" s="39"/>
      <c r="K86" s="40"/>
      <c r="L86" s="3"/>
      <c r="M86" s="3"/>
      <c r="N86" s="3"/>
    </row>
    <row r="87" spans="1:14" x14ac:dyDescent="0.25">
      <c r="A87" s="6">
        <f t="shared" si="1"/>
        <v>86</v>
      </c>
      <c r="B87" s="6"/>
      <c r="C87" s="7"/>
      <c r="D87" s="9"/>
      <c r="E87" s="24"/>
      <c r="F87" s="52"/>
      <c r="G87" s="33"/>
      <c r="H87" s="34"/>
      <c r="I87" s="68"/>
      <c r="J87" s="43"/>
      <c r="K87" s="44"/>
      <c r="L87" s="6"/>
      <c r="M87" s="6"/>
      <c r="N87" s="6"/>
    </row>
    <row r="88" spans="1:14" x14ac:dyDescent="0.25">
      <c r="A88" s="3">
        <f t="shared" si="1"/>
        <v>87</v>
      </c>
      <c r="B88" s="3"/>
      <c r="C88" s="4"/>
      <c r="D88" s="9"/>
      <c r="E88" s="22"/>
      <c r="F88" s="50"/>
      <c r="G88" s="29"/>
      <c r="H88" s="30"/>
      <c r="I88" s="68"/>
      <c r="J88" s="39"/>
      <c r="K88" s="40"/>
      <c r="L88" s="3"/>
      <c r="M88" s="3"/>
      <c r="N88" s="3"/>
    </row>
    <row r="89" spans="1:14" x14ac:dyDescent="0.25">
      <c r="A89" s="3">
        <f t="shared" si="1"/>
        <v>88</v>
      </c>
      <c r="B89" s="3"/>
      <c r="C89" s="4"/>
      <c r="D89" s="9"/>
      <c r="E89" s="22"/>
      <c r="F89" s="50"/>
      <c r="G89" s="29"/>
      <c r="H89" s="30"/>
      <c r="I89" s="68"/>
      <c r="J89" s="39"/>
      <c r="K89" s="40"/>
      <c r="L89" s="3"/>
      <c r="M89" s="3"/>
      <c r="N89" s="3"/>
    </row>
    <row r="90" spans="1:14" x14ac:dyDescent="0.25">
      <c r="A90" s="3">
        <f t="shared" si="1"/>
        <v>89</v>
      </c>
      <c r="B90" s="3"/>
      <c r="C90" s="4"/>
      <c r="D90" s="9"/>
      <c r="E90" s="22"/>
      <c r="F90" s="50"/>
      <c r="G90" s="29"/>
      <c r="H90" s="30"/>
      <c r="I90" s="68"/>
      <c r="J90" s="39"/>
      <c r="K90" s="40"/>
      <c r="L90" s="3"/>
      <c r="M90" s="3"/>
      <c r="N90" s="3"/>
    </row>
    <row r="91" spans="1:14" x14ac:dyDescent="0.25">
      <c r="A91" s="3">
        <f t="shared" si="1"/>
        <v>90</v>
      </c>
      <c r="B91" s="3"/>
      <c r="C91" s="4"/>
      <c r="D91" s="9"/>
      <c r="E91" s="22"/>
      <c r="F91" s="50"/>
      <c r="G91" s="29"/>
      <c r="H91" s="30"/>
      <c r="I91" s="68"/>
      <c r="J91" s="39"/>
      <c r="K91" s="40"/>
      <c r="L91" s="3"/>
      <c r="M91" s="3"/>
      <c r="N91" s="3"/>
    </row>
    <row r="92" spans="1:14" x14ac:dyDescent="0.25">
      <c r="A92" s="3">
        <f t="shared" si="1"/>
        <v>91</v>
      </c>
      <c r="B92" s="3"/>
      <c r="C92" s="4"/>
      <c r="D92" s="9"/>
      <c r="E92" s="22"/>
      <c r="F92" s="50"/>
      <c r="G92" s="29"/>
      <c r="H92" s="30"/>
      <c r="I92" s="68"/>
      <c r="J92" s="39"/>
      <c r="K92" s="40"/>
      <c r="L92" s="3"/>
      <c r="M92" s="3"/>
      <c r="N92" s="3"/>
    </row>
    <row r="93" spans="1:14" x14ac:dyDescent="0.25">
      <c r="A93" s="3">
        <f t="shared" si="1"/>
        <v>92</v>
      </c>
      <c r="B93" s="3"/>
      <c r="C93" s="4"/>
      <c r="D93" s="9"/>
      <c r="E93" s="22"/>
      <c r="F93" s="50"/>
      <c r="G93" s="29"/>
      <c r="H93" s="30"/>
      <c r="I93" s="69"/>
      <c r="J93" s="39"/>
      <c r="K93" s="40"/>
      <c r="L93" s="3"/>
      <c r="M93" s="3"/>
      <c r="N93" s="3"/>
    </row>
  </sheetData>
  <mergeCells count="1">
    <mergeCell ref="I2:I93"/>
  </mergeCells>
  <pageMargins left="0.7" right="0.7" top="0.75" bottom="0.75" header="0.3" footer="0.3"/>
  <pageSetup scale="5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381000</xdr:colOff>
                    <xdr:row>0</xdr:row>
                    <xdr:rowOff>295275</xdr:rowOff>
                  </from>
                  <to>
                    <xdr:col>12</xdr:col>
                    <xdr:colOff>685800</xdr:colOff>
                    <xdr:row>0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190500</xdr:colOff>
                    <xdr:row>0</xdr:row>
                    <xdr:rowOff>485775</xdr:rowOff>
                  </from>
                  <to>
                    <xdr:col>12</xdr:col>
                    <xdr:colOff>495300</xdr:colOff>
                    <xdr:row>0</xdr:row>
                    <xdr:rowOff>714375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4D597-FECD-4F3C-9C1A-F75DD3B525E6}">
  <dimension ref="A1:O13"/>
  <sheetViews>
    <sheetView workbookViewId="0">
      <selection activeCell="B10" sqref="B10:L13"/>
    </sheetView>
  </sheetViews>
  <sheetFormatPr defaultRowHeight="15.75" x14ac:dyDescent="0.25"/>
  <cols>
    <col min="1" max="1" width="27.125" customWidth="1"/>
  </cols>
  <sheetData>
    <row r="1" spans="1:15" ht="78.75" x14ac:dyDescent="0.25">
      <c r="A1" s="54" t="s">
        <v>22</v>
      </c>
      <c r="B1" s="55" t="s">
        <v>23</v>
      </c>
      <c r="C1" s="55" t="s">
        <v>24</v>
      </c>
      <c r="D1" s="55" t="s">
        <v>25</v>
      </c>
      <c r="E1" s="55" t="s">
        <v>37</v>
      </c>
      <c r="F1" s="56" t="s">
        <v>26</v>
      </c>
      <c r="G1" s="56" t="s">
        <v>27</v>
      </c>
      <c r="H1" s="55" t="s">
        <v>28</v>
      </c>
      <c r="I1" s="55" t="s">
        <v>29</v>
      </c>
      <c r="J1" s="55" t="s">
        <v>30</v>
      </c>
      <c r="K1" s="55" t="s">
        <v>31</v>
      </c>
      <c r="L1" s="55" t="s">
        <v>32</v>
      </c>
      <c r="M1" s="57" t="s">
        <v>33</v>
      </c>
      <c r="N1" s="57" t="s">
        <v>34</v>
      </c>
      <c r="O1" s="57" t="s">
        <v>35</v>
      </c>
    </row>
    <row r="2" spans="1:15" x14ac:dyDescent="0.25">
      <c r="A2" s="58" t="s">
        <v>40</v>
      </c>
      <c r="B2" s="58">
        <v>0.02</v>
      </c>
      <c r="C2" s="58" t="s">
        <v>36</v>
      </c>
      <c r="D2" s="58">
        <v>2</v>
      </c>
      <c r="E2" s="58">
        <v>38</v>
      </c>
      <c r="F2" s="59">
        <f>B2/10/ABS(SIN(E2*PI()/180))</f>
        <v>3.2485384909654888E-3</v>
      </c>
      <c r="G2" s="60">
        <f>D2/10/ABS(SIN(E2*PI()/180))</f>
        <v>0.32485384909654885</v>
      </c>
      <c r="H2" s="61">
        <v>40.97</v>
      </c>
      <c r="I2" s="58">
        <v>16.649999999999999</v>
      </c>
      <c r="J2" s="60">
        <f>10000/(H2*I2)</f>
        <v>14.659521615831112</v>
      </c>
      <c r="K2" s="62">
        <v>0.59670000000000001</v>
      </c>
      <c r="L2" s="63">
        <v>2.6349999999999998</v>
      </c>
      <c r="M2" s="64">
        <f>(EXP(-F2*H2*I2))</f>
        <v>0.10904527065347105</v>
      </c>
      <c r="N2" s="64">
        <f>(EXP(-G2*K2*L2))</f>
        <v>0.60003387394966734</v>
      </c>
      <c r="O2" s="65">
        <f>N2*M2</f>
        <v>6.5430856186092207E-2</v>
      </c>
    </row>
    <row r="3" spans="1:15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10" spans="1:15" x14ac:dyDescent="0.25">
      <c r="B10" s="70" t="s">
        <v>38</v>
      </c>
      <c r="C10" s="71"/>
      <c r="D10" s="71"/>
      <c r="E10" s="71"/>
      <c r="F10" s="71"/>
      <c r="G10" s="71"/>
      <c r="H10" s="71"/>
      <c r="I10" s="71"/>
      <c r="J10" s="71"/>
      <c r="K10" s="71"/>
      <c r="L10" s="72"/>
    </row>
    <row r="11" spans="1:15" x14ac:dyDescent="0.25"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5"/>
    </row>
    <row r="12" spans="1:15" x14ac:dyDescent="0.25">
      <c r="B12" s="70" t="s">
        <v>39</v>
      </c>
      <c r="C12" s="71"/>
      <c r="D12" s="71"/>
      <c r="E12" s="71"/>
      <c r="F12" s="71"/>
      <c r="G12" s="71"/>
      <c r="H12" s="71"/>
      <c r="I12" s="71"/>
      <c r="J12" s="71"/>
      <c r="K12" s="71"/>
      <c r="L12" s="72"/>
    </row>
    <row r="13" spans="1:15" x14ac:dyDescent="0.25"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8"/>
    </row>
  </sheetData>
  <mergeCells count="2">
    <mergeCell ref="B10:L11"/>
    <mergeCell ref="B12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Shot Matrix</vt:lpstr>
      <vt:lpstr>Xray Transmission Calculator</vt:lpstr>
      <vt:lpstr>'Shot Matrix'!Print_Area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Jennifer Jones</cp:lastModifiedBy>
  <cp:lastPrinted>2020-01-23T23:13:40Z</cp:lastPrinted>
  <dcterms:created xsi:type="dcterms:W3CDTF">2017-09-10T05:54:20Z</dcterms:created>
  <dcterms:modified xsi:type="dcterms:W3CDTF">2022-04-28T13:42:15Z</dcterms:modified>
</cp:coreProperties>
</file>